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BCBD690DBDC321804152744FFF48C954DC9CCBB7" xr6:coauthVersionLast="47" xr6:coauthVersionMax="47" xr10:uidLastSave="{3329FC34-B039-4B7C-9DED-78DCB1248167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<sst xmlns="http://schemas.openxmlformats.org/spreadsheetml/2006/main" count="241" uniqueCount="84">
  <si>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</si>
  <si>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</si>
  <si>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</si>
  <si>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</si>
  <si>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</si>
  <si>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</si>
  <si>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</si>
  <si>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</si>
  <si>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</si>
  <si>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</si>
  <si>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</si>
  <si>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</si>
  <si>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</si>
  <si>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</si>
  <si>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</si>
  <si>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</si>
  <si>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</si>
  <si>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</si>
  <si>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</si>
  <si>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</si>
  <si>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</si>
  <si>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</si>
  <si>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</si>
  <si>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</si>
  <si>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</si>
  <si>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</si>
  <si>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</si>
  <si>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</si>
  <si>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</si>
  <si>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</si>
  <si>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</si>
  <si>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</si>
  <si>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</si>
  <si>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</si>
  <si>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</si>
  <si>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</si>
  <si>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</si>
  <si>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</si>
  <si>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</si>
  <si>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</si>
  <si>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</si>
  <si>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</si>
  <si>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</si>
  <si>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</si>
  <si>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</si>
  <si>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</si>
  <si>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</si>
  <si>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</si>
  <si>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</si>
  <si>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</si>
  <si>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</si>
  <si>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</si>
  <si>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</si>
  <si>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</si>
  <si>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</si>
  <si>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</si>
  <si>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</si>
  <si>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</si>
  <si>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</si>
  <si>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</si>
  <si>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</si>
  <si>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</si>
  <si>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</si>
  <si>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</si>
  <si>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</si>
  <si>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</si>
  <si>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</si>
  <si>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</si>
  <si>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</si>
  <si>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</si>
  <si>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</si>
  <si>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</si>
  <si>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</si>
  <si>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</si>
  <si>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</si>
  <si>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Vapor de Metálico</t>
  </si>
  <si>
    <t>Salto do Itararé</t>
  </si>
  <si>
    <t>Rafael Bertipaglia Martins</t>
  </si>
  <si>
    <t>CREA-PR 95604/D</t>
  </si>
  <si>
    <t>Edgor Diego Almeida Brandão</t>
  </si>
  <si>
    <t>CREA-PR 153796/D</t>
  </si>
  <si>
    <t>Rua José Sebastião de Sene</t>
  </si>
  <si>
    <t>Modelo de Braço Existente (BR1, BR2, BR3 ou outro): BR1</t>
  </si>
  <si>
    <t>modelo inadequado (BR1)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</si>
</sst>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198</xdr:row>
      <xdr:rowOff>603250</xdr:rowOff>
    </xdr:from>
    <xdr:to>
      <xdr:col>9</xdr:col>
      <xdr:colOff>522287</xdr:colOff>
      <xdr:row>240</xdr:row>
      <xdr:rowOff>184150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5D2BAEF-0250-486C-A71C-BEDC46F95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4398625"/>
          <a:ext cx="5729287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243</xdr:row>
      <xdr:rowOff>79375</xdr:rowOff>
    </xdr:from>
    <xdr:to>
      <xdr:col>9</xdr:col>
      <xdr:colOff>523875</xdr:colOff>
      <xdr:row>296</xdr:row>
      <xdr:rowOff>41275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AC30AE1-C6D8-4465-83CB-7E7BB45FF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4923750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topLeftCell="A227" zoomScale="60" zoomScaleNormal="6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76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53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81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165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/>
      <c r="E21" s="28" t="s">
        <v>58</v>
      </c>
      <c r="F21" s="14"/>
      <c r="G21" s="28" t="s">
        <v>56</v>
      </c>
      <c r="H21" s="14"/>
      <c r="I21" s="28" t="s">
        <v>57</v>
      </c>
      <c r="J21" s="14" t="s">
        <v>70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/>
      <c r="E24" s="2" t="s">
        <v>9</v>
      </c>
      <c r="F24" s="14"/>
      <c r="G24" s="2" t="s">
        <v>10</v>
      </c>
      <c r="H24" s="14"/>
      <c r="I24" s="2" t="s">
        <v>11</v>
      </c>
      <c r="J24" s="14" t="s">
        <v>70</v>
      </c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/>
      <c r="G28" s="4" t="s">
        <v>21</v>
      </c>
      <c r="H28" s="14" t="s">
        <v>70</v>
      </c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5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7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82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5</v>
      </c>
      <c r="D39" s="8" t="s">
        <v>26</v>
      </c>
      <c r="E39" s="36" t="s">
        <v>83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70</v>
      </c>
      <c r="F46" s="8" t="s">
        <v>25</v>
      </c>
      <c r="G46" s="8"/>
      <c r="H46" s="18">
        <v>5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75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350</v>
      </c>
      <c r="F52" s="8" t="s">
        <v>37</v>
      </c>
      <c r="G52" s="8"/>
      <c r="H52" s="18">
        <f>SUM(H42:H50)</f>
        <v>5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70</v>
      </c>
      <c r="F54" s="8" t="s">
        <v>25</v>
      </c>
      <c r="G54" s="8"/>
      <c r="H54" s="18">
        <v>5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350</v>
      </c>
      <c r="F60" s="8"/>
      <c r="G60" s="8"/>
      <c r="H60" s="18">
        <f>SUM(H54:H58)</f>
        <v>5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SIM</v>
      </c>
      <c r="J62" s="8"/>
    </row>
    <row r="63" spans="1:10" x14ac:dyDescent="0.25">
      <c r="A63" s="8" t="s">
        <v>49</v>
      </c>
      <c r="B63" s="23">
        <f>365*12*(E63/1000)</f>
        <v>0</v>
      </c>
      <c r="C63" s="8" t="s">
        <v>34</v>
      </c>
      <c r="D63" s="8"/>
      <c r="E63" s="23">
        <f>E60-E52</f>
        <v>0</v>
      </c>
      <c r="F63" s="8" t="s">
        <v>37</v>
      </c>
      <c r="G63" s="8" t="s">
        <v>43</v>
      </c>
      <c r="H63" s="24">
        <f>E60/E52-1</f>
        <v>0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59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6">
        <f ca="1">TODAY()</f>
        <v>44608</v>
      </c>
      <c r="D191" s="66"/>
      <c r="E191" s="66"/>
      <c r="F191" s="66"/>
      <c r="G191" s="66"/>
      <c r="H191" s="66"/>
    </row>
    <row r="195" spans="1:10" x14ac:dyDescent="0.25">
      <c r="B195" s="67" t="s">
        <v>77</v>
      </c>
      <c r="C195" s="67"/>
      <c r="D195" s="67"/>
      <c r="G195" s="67" t="s">
        <v>79</v>
      </c>
      <c r="H195" s="67"/>
      <c r="I195" s="67"/>
    </row>
    <row r="196" spans="1:10" x14ac:dyDescent="0.25">
      <c r="B196" s="68" t="s">
        <v>66</v>
      </c>
      <c r="C196" s="68"/>
      <c r="D196" s="68"/>
      <c r="F196" s="70" t="s">
        <v>63</v>
      </c>
      <c r="G196" s="70"/>
      <c r="H196" s="70"/>
      <c r="I196" s="70"/>
      <c r="J196" s="70"/>
    </row>
    <row r="197" spans="1:10" x14ac:dyDescent="0.25">
      <c r="B197" s="69" t="s">
        <v>78</v>
      </c>
      <c r="C197" s="69"/>
      <c r="D197" s="69"/>
      <c r="G197" s="69" t="s">
        <v>80</v>
      </c>
      <c r="H197" s="69"/>
      <c r="I197" s="69"/>
    </row>
    <row r="198" spans="1:10" x14ac:dyDescent="0.25">
      <c r="A198" s="65" t="s">
        <v>67</v>
      </c>
      <c r="B198" s="65"/>
      <c r="C198" s="65"/>
      <c r="D198" s="65"/>
      <c r="E198" s="65"/>
      <c r="F198" s="65"/>
      <c r="G198" s="65"/>
      <c r="H198" s="65"/>
      <c r="I198" s="65"/>
      <c r="J198" s="65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2022-02-16T13:47:12Z</dcterms:modified>
</cp:coreProperties>
</file>